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" yWindow="290" windowWidth="14070" windowHeight="11140" activeTab="0"/>
  </bookViews>
  <sheets>
    <sheet name="得獎名單及累積計分表" sheetId="1" r:id="rId1"/>
    <sheet name="領獎名單" sheetId="2" r:id="rId2"/>
    <sheet name="參賽紀錄表" sheetId="3" r:id="rId3"/>
  </sheets>
  <definedNames/>
  <calcPr fullCalcOnLoad="1"/>
</workbook>
</file>

<file path=xl/sharedStrings.xml><?xml version="1.0" encoding="utf-8"?>
<sst xmlns="http://schemas.openxmlformats.org/spreadsheetml/2006/main" count="232" uniqueCount="140">
  <si>
    <t xml:space="preserve"> 獎別</t>
  </si>
  <si>
    <t>題　　　名</t>
  </si>
  <si>
    <t>作　者</t>
  </si>
  <si>
    <r>
      <t>◎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專題佈告欄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◎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</si>
  <si>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初次下場比賽者，請將的</t>
    </r>
    <r>
      <rPr>
        <sz val="12"/>
        <rFont val="Times New Roman"/>
        <family val="1"/>
      </rPr>
      <t>E-mail</t>
    </r>
    <r>
      <rPr>
        <sz val="12"/>
        <rFont val="標楷體"/>
        <family val="4"/>
      </rPr>
      <t>或</t>
    </r>
    <r>
      <rPr>
        <sz val="12"/>
        <rFont val="Times New Roman"/>
        <family val="1"/>
      </rPr>
      <t>Fax</t>
    </r>
    <r>
      <rPr>
        <sz val="12"/>
        <rFont val="標楷體"/>
        <family val="4"/>
      </rPr>
      <t>告訴會務中心</t>
    </r>
    <r>
      <rPr>
        <sz val="12"/>
        <rFont val="Times New Roman"/>
        <family val="1"/>
      </rPr>
      <t>(2542-9968)</t>
    </r>
    <r>
      <rPr>
        <sz val="12"/>
        <rFont val="標楷體"/>
        <family val="4"/>
      </rPr>
      <t>，以利迅速通知成績。</t>
    </r>
  </si>
  <si>
    <t>上</t>
  </si>
  <si>
    <t>月</t>
  </si>
  <si>
    <t>積</t>
  </si>
  <si>
    <t>張</t>
  </si>
  <si>
    <t>分</t>
  </si>
  <si>
    <t>數</t>
  </si>
  <si>
    <t>金牌</t>
  </si>
  <si>
    <t>(5)</t>
  </si>
  <si>
    <t>銀牌</t>
  </si>
  <si>
    <t>(4)</t>
  </si>
  <si>
    <t>銅牌</t>
  </si>
  <si>
    <t>(3)</t>
  </si>
  <si>
    <t>佳作</t>
  </si>
  <si>
    <t>(2)</t>
  </si>
  <si>
    <t>(1)</t>
  </si>
  <si>
    <t>入選</t>
  </si>
  <si>
    <t>本</t>
  </si>
  <si>
    <t>得</t>
  </si>
  <si>
    <t>累</t>
  </si>
  <si>
    <t>本  月  入  選  張  數</t>
  </si>
  <si>
    <t>佳作</t>
  </si>
  <si>
    <t>入選</t>
  </si>
  <si>
    <t xml:space="preserve"> 獎別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</si>
  <si>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</si>
  <si>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金牌</t>
  </si>
  <si>
    <t>銅牌</t>
  </si>
  <si>
    <r>
      <t xml:space="preserve">台北攝影學會 </t>
    </r>
    <r>
      <rPr>
        <b/>
        <sz val="24"/>
        <color indexed="8"/>
        <rFont val="標楷體"/>
        <family val="4"/>
      </rPr>
      <t>會員專題月賽</t>
    </r>
  </si>
  <si>
    <t>日期：</t>
  </si>
  <si>
    <r>
      <t xml:space="preserve">       </t>
    </r>
    <r>
      <rPr>
        <sz val="12"/>
        <rFont val="標楷體"/>
        <family val="4"/>
      </rPr>
      <t>請找人代領，或於前一日電話告知主席。</t>
    </r>
  </si>
  <si>
    <t>名次</t>
  </si>
  <si>
    <t>姓名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</si>
  <si>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</si>
  <si>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獎別</t>
  </si>
  <si>
    <t>獎別</t>
  </si>
  <si>
    <t>題　名</t>
  </si>
  <si>
    <t>得獎人</t>
  </si>
  <si>
    <t>領獎簽名</t>
  </si>
  <si>
    <t>金牌</t>
  </si>
  <si>
    <t>銀牌</t>
  </si>
  <si>
    <t>銅牌</t>
  </si>
  <si>
    <t xml:space="preserve"> 台北攝影學會  專題攝影比賽</t>
  </si>
  <si>
    <t>佳作</t>
  </si>
  <si>
    <t>會員專題月賽簡章及參賽表 下載</t>
  </si>
  <si>
    <r>
      <t xml:space="preserve">評選地點:台北市林森區民眾活動中心二樓(林森北路67巷7號2樓)             </t>
    </r>
    <r>
      <rPr>
        <sz val="12"/>
        <color indexed="8"/>
        <rFont val="標楷體"/>
        <family val="4"/>
      </rPr>
      <t xml:space="preserve"> </t>
    </r>
    <r>
      <rPr>
        <sz val="12"/>
        <rFont val="標楷體"/>
        <family val="4"/>
      </rPr>
      <t xml:space="preserve">              </t>
    </r>
  </si>
  <si>
    <t>入選</t>
  </si>
  <si>
    <t>林麗黛</t>
  </si>
  <si>
    <t>陳曉悌</t>
  </si>
  <si>
    <t>陳鉑澤</t>
  </si>
  <si>
    <t>林千雅</t>
  </si>
  <si>
    <t>14</t>
  </si>
  <si>
    <t>15</t>
  </si>
  <si>
    <t>17</t>
  </si>
  <si>
    <t>18</t>
  </si>
  <si>
    <t>19</t>
  </si>
  <si>
    <t>賴寶珠</t>
  </si>
  <si>
    <t>20</t>
  </si>
  <si>
    <t>01</t>
  </si>
  <si>
    <t>鄭美鈴</t>
  </si>
  <si>
    <t>09</t>
  </si>
  <si>
    <t>16</t>
  </si>
  <si>
    <t>劉文斌</t>
  </si>
  <si>
    <t>10</t>
  </si>
  <si>
    <t>11</t>
  </si>
  <si>
    <t>02</t>
  </si>
  <si>
    <t>12</t>
  </si>
  <si>
    <t>13</t>
  </si>
  <si>
    <t>陳曉悌</t>
  </si>
  <si>
    <t>林麗黛</t>
  </si>
  <si>
    <t>林麗黛</t>
  </si>
  <si>
    <t>賴寶珠</t>
  </si>
  <si>
    <t>游建富</t>
  </si>
  <si>
    <t>05</t>
  </si>
  <si>
    <t>03</t>
  </si>
  <si>
    <t>04</t>
  </si>
  <si>
    <r>
      <t xml:space="preserve"> 5. </t>
    </r>
    <r>
      <rPr>
        <sz val="11"/>
        <rFont val="標楷體"/>
        <family val="4"/>
      </rPr>
      <t>若發現成績錯誤，請儘速電話聯絡：邱顯謙：0933-217077或 E-mail:hcchiou@ms36.hinet.net</t>
    </r>
  </si>
  <si>
    <t>序號</t>
  </si>
  <si>
    <t>姓名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</si>
  <si>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</si>
  <si>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</si>
  <si>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</si>
  <si>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</si>
  <si>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</si>
  <si>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</si>
  <si>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</si>
  <si>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</si>
  <si>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</si>
  <si>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</si>
  <si>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</si>
  <si>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</si>
  <si>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</si>
  <si>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v</t>
  </si>
  <si>
    <t>陳鉑澤</t>
  </si>
  <si>
    <t>108年度專題月賽參賽紀錄表</t>
  </si>
  <si>
    <t>劉文斌</t>
  </si>
  <si>
    <t>林千雅</t>
  </si>
  <si>
    <t>鄭美鈴</t>
  </si>
  <si>
    <t>葉清坤</t>
  </si>
  <si>
    <t>葉清坤</t>
  </si>
  <si>
    <t>108年4月份 得獎名單</t>
  </si>
  <si>
    <t>影賽委員：陳蘇奇、劉昆易、林騰雲、陳鉑澤、蕭彤芸、孫智玲。    監分: 陳鉑澤</t>
  </si>
  <si>
    <t>評審老師：江支柱、陳碧岩、周李隆德、洪詩坤、邱獻欽(評介)。</t>
  </si>
  <si>
    <t>108年4月3日</t>
  </si>
  <si>
    <t>108年4月3日 PM 19:30</t>
  </si>
  <si>
    <t>影賽主席：邱顯謙               副主席：蕭華英</t>
  </si>
  <si>
    <t>108年3月專題：民俗與鄉土</t>
  </si>
  <si>
    <t>台北攝影學會 專題月賽4月份累積計分表</t>
  </si>
  <si>
    <t xml:space="preserve">   108年4月1日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</si>
  <si>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下月份評審日期：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星期三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下午七時三十分，主題為</t>
    </r>
    <r>
      <rPr>
        <sz val="10"/>
        <rFont val="標楷體"/>
        <family val="4"/>
      </rPr>
      <t>「</t>
    </r>
    <r>
      <rPr>
        <b/>
        <sz val="10"/>
        <rFont val="標楷體"/>
        <family val="4"/>
      </rPr>
      <t>運動</t>
    </r>
    <r>
      <rPr>
        <sz val="12"/>
        <rFont val="標楷體"/>
        <family val="4"/>
      </rPr>
      <t>」</t>
    </r>
    <r>
      <rPr>
        <sz val="10"/>
        <rFont val="標楷體"/>
        <family val="4"/>
      </rPr>
      <t>。</t>
    </r>
  </si>
  <si>
    <r>
      <t xml:space="preserve">   3.   </t>
    </r>
    <r>
      <rPr>
        <sz val="12"/>
        <rFont val="標楷體"/>
        <family val="4"/>
      </rPr>
      <t>本月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如上表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榮獲佳作以上得獎者，請於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年5月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日評審時出席領獎，若未能親自領獎者，</t>
    </r>
  </si>
  <si>
    <t>小沙彌禮佛習佛</t>
  </si>
  <si>
    <t>藝術木匠人生</t>
  </si>
  <si>
    <t>千絲萬縷</t>
  </si>
  <si>
    <t>鹽水火樹銀花慶元宵</t>
  </si>
  <si>
    <t>修行</t>
  </si>
  <si>
    <t>燦爛火花中的火龍</t>
  </si>
  <si>
    <t>炸寒單</t>
  </si>
  <si>
    <t>關廟山西宮燒王船</t>
  </si>
  <si>
    <t>三峽祖師廟神豬</t>
  </si>
  <si>
    <t>神威顯赫</t>
  </si>
  <si>
    <t>同甘共苦</t>
  </si>
  <si>
    <t>夢想啟程希望無窮</t>
  </si>
  <si>
    <t>濃濃硝煙炸邯鄲</t>
  </si>
  <si>
    <t>彝族祭火區邪魔</t>
  </si>
  <si>
    <t>捕鰻苗</t>
  </si>
  <si>
    <t>腐竹製造工藝</t>
  </si>
  <si>
    <t>畫臉</t>
  </si>
  <si>
    <t>燈會煙火</t>
  </si>
  <si>
    <t>※本月份來件7人共計42張；入選以上19張。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</si>
  <si>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本月份參賽人數會員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人，收件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張，入選以上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張，恭喜得獎的同好們！</t>
    </r>
  </si>
  <si>
    <t>06</t>
  </si>
  <si>
    <t>07</t>
  </si>
  <si>
    <t>08</t>
  </si>
  <si>
    <t xml:space="preserve">            108年4月份專題月賽領獎名單</t>
  </si>
  <si>
    <t xml:space="preserve">  ( 獎項於108年5月1日頒獎 )</t>
  </si>
  <si>
    <t>心誠則靈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</si>
</sst>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0">
    <font>
      <sz val="12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2"/>
      <name val="標楷體"/>
      <family val="4"/>
    </font>
    <font>
      <sz val="7"/>
      <name val="Times New Roman"/>
      <family val="1"/>
    </font>
    <font>
      <sz val="10"/>
      <name val="標楷體"/>
      <family val="4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b/>
      <sz val="24"/>
      <color indexed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u val="single"/>
      <sz val="24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b/>
      <sz val="24"/>
      <name val="標楷體"/>
      <family val="4"/>
    </font>
    <font>
      <b/>
      <sz val="24"/>
      <color indexed="8"/>
      <name val="標楷體"/>
      <family val="4"/>
    </font>
    <font>
      <sz val="12"/>
      <color indexed="8"/>
      <name val="Arial"/>
      <family val="2"/>
    </font>
    <font>
      <b/>
      <sz val="12"/>
      <name val="Times New Roman"/>
      <family val="1"/>
    </font>
    <font>
      <u val="single"/>
      <sz val="12"/>
      <color indexed="12"/>
      <name val="標楷體"/>
      <family val="4"/>
    </font>
    <font>
      <b/>
      <sz val="22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b/>
      <sz val="18"/>
      <color indexed="8"/>
      <name val="標楷體"/>
      <family val="4"/>
    </font>
    <font>
      <sz val="11"/>
      <name val="新細明體"/>
      <family val="1"/>
    </font>
    <font>
      <b/>
      <sz val="10"/>
      <name val="標楷體"/>
      <family val="4"/>
    </font>
    <font>
      <sz val="18"/>
      <name val="Adobe 繁黑體 Std B"/>
      <family val="2"/>
    </font>
    <font>
      <sz val="12"/>
      <name val="Adobe 繁黑體 Std B"/>
      <family val="2"/>
    </font>
    <font>
      <sz val="14"/>
      <color indexed="8"/>
      <name val="Adobe 繁黑體 Std B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0" fontId="57" fillId="20" borderId="0" applyNumberFormat="0" applyBorder="0" applyAlignment="0" applyProtection="0"/>
    <xf numFmtId="9" fontId="0" fillId="0" borderId="0" applyFont="0" applyFill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2" applyNumberFormat="0" applyAlignment="0" applyProtection="0"/>
    <xf numFmtId="0" fontId="66" fillId="21" borderId="8" applyNumberFormat="0" applyAlignment="0" applyProtection="0"/>
    <xf numFmtId="0" fontId="67" fillId="30" borderId="9" applyNumberFormat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8" fillId="0" borderId="0" xfId="34" applyFont="1" applyBorder="1" applyAlignment="1">
      <alignment horizontal="center" vertical="top" wrapText="1"/>
      <protection/>
    </xf>
    <xf numFmtId="0" fontId="8" fillId="0" borderId="0" xfId="34" applyFont="1" applyBorder="1" applyAlignment="1">
      <alignment horizontal="center" vertical="center"/>
      <protection/>
    </xf>
    <xf numFmtId="0" fontId="13" fillId="0" borderId="0" xfId="34" applyFont="1" applyAlignment="1">
      <alignment horizontal="center" vertical="center"/>
      <protection/>
    </xf>
    <xf numFmtId="0" fontId="15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22" fillId="0" borderId="10" xfId="0" applyFont="1" applyBorder="1" applyAlignment="1" quotePrefix="1">
      <alignment horizontal="center" vertical="center"/>
    </xf>
    <xf numFmtId="0" fontId="8" fillId="32" borderId="10" xfId="34" applyFont="1" applyFill="1" applyBorder="1" applyAlignment="1">
      <alignment horizontal="center" vertical="top" wrapText="1"/>
      <protection/>
    </xf>
    <xf numFmtId="0" fontId="8" fillId="33" borderId="10" xfId="34" applyFont="1" applyFill="1" applyBorder="1" applyAlignment="1">
      <alignment horizontal="center" vertical="top" wrapText="1"/>
      <protection/>
    </xf>
    <xf numFmtId="0" fontId="0" fillId="0" borderId="10" xfId="0" applyFont="1" applyBorder="1" applyAlignment="1">
      <alignment/>
    </xf>
    <xf numFmtId="0" fontId="8" fillId="0" borderId="10" xfId="34" applyFont="1" applyBorder="1" applyAlignment="1">
      <alignment horizontal="center" vertical="top" wrapText="1"/>
      <protection/>
    </xf>
    <xf numFmtId="0" fontId="8" fillId="0" borderId="10" xfId="34" applyFont="1" applyBorder="1" applyAlignment="1">
      <alignment horizontal="center" vertical="center"/>
      <protection/>
    </xf>
    <xf numFmtId="0" fontId="14" fillId="0" borderId="10" xfId="34" applyFont="1" applyBorder="1" applyAlignment="1">
      <alignment horizontal="center" vertical="top" wrapText="1"/>
      <protection/>
    </xf>
    <xf numFmtId="0" fontId="22" fillId="0" borderId="13" xfId="0" applyFont="1" applyBorder="1" applyAlignment="1" quotePrefix="1">
      <alignment horizontal="center" vertical="center"/>
    </xf>
    <xf numFmtId="0" fontId="8" fillId="33" borderId="14" xfId="34" applyFont="1" applyFill="1" applyBorder="1" applyAlignment="1">
      <alignment horizontal="center" vertical="top" wrapText="1"/>
      <protection/>
    </xf>
    <xf numFmtId="0" fontId="8" fillId="0" borderId="15" xfId="34" applyFont="1" applyBorder="1" applyAlignment="1">
      <alignment horizontal="center" vertical="top" wrapText="1"/>
      <protection/>
    </xf>
    <xf numFmtId="0" fontId="14" fillId="0" borderId="16" xfId="34" applyFont="1" applyBorder="1" applyAlignment="1">
      <alignment horizontal="center" vertical="center"/>
      <protection/>
    </xf>
    <xf numFmtId="0" fontId="14" fillId="34" borderId="16" xfId="34" applyFont="1" applyFill="1" applyBorder="1" applyAlignment="1">
      <alignment horizontal="center" vertical="center"/>
      <protection/>
    </xf>
    <xf numFmtId="0" fontId="14" fillId="33" borderId="16" xfId="34" applyFont="1" applyFill="1" applyBorder="1" applyAlignment="1">
      <alignment horizontal="center" vertical="center"/>
      <protection/>
    </xf>
    <xf numFmtId="0" fontId="14" fillId="33" borderId="17" xfId="34" applyFont="1" applyFill="1" applyBorder="1" applyAlignment="1">
      <alignment horizontal="center" vertical="center"/>
      <protection/>
    </xf>
    <xf numFmtId="0" fontId="18" fillId="0" borderId="18" xfId="0" applyFont="1" applyBorder="1" applyAlignment="1">
      <alignment horizontal="center" vertical="center"/>
    </xf>
    <xf numFmtId="0" fontId="8" fillId="32" borderId="19" xfId="34" applyFont="1" applyFill="1" applyBorder="1" applyAlignment="1">
      <alignment horizontal="center" vertical="top" wrapText="1"/>
      <protection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8" fillId="33" borderId="19" xfId="34" applyFont="1" applyFill="1" applyBorder="1" applyAlignment="1">
      <alignment horizontal="center" vertical="top" wrapText="1"/>
      <protection/>
    </xf>
    <xf numFmtId="0" fontId="22" fillId="0" borderId="18" xfId="0" applyFont="1" applyBorder="1" applyAlignment="1" quotePrefix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8" fillId="35" borderId="10" xfId="34" applyFont="1" applyFill="1" applyBorder="1" applyAlignment="1">
      <alignment horizontal="center" vertical="center"/>
      <protection/>
    </xf>
    <xf numFmtId="0" fontId="8" fillId="35" borderId="16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8" fillId="35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18" fillId="35" borderId="14" xfId="34" applyFont="1" applyFill="1" applyBorder="1" applyAlignment="1">
      <alignment horizontal="center" vertical="center"/>
      <protection/>
    </xf>
    <xf numFmtId="0" fontId="0" fillId="35" borderId="14" xfId="0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35" borderId="28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8" fillId="35" borderId="18" xfId="0" applyFont="1" applyFill="1" applyBorder="1" applyAlignment="1">
      <alignment horizontal="center"/>
    </xf>
    <xf numFmtId="0" fontId="8" fillId="35" borderId="18" xfId="34" applyFont="1" applyFill="1" applyBorder="1" applyAlignment="1">
      <alignment horizontal="center" vertical="center"/>
      <protection/>
    </xf>
    <xf numFmtId="0" fontId="8" fillId="35" borderId="18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8" fillId="35" borderId="15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8" fillId="35" borderId="10" xfId="0" applyFont="1" applyFill="1" applyBorder="1" applyAlignment="1">
      <alignment horizontal="center"/>
    </xf>
    <xf numFmtId="0" fontId="0" fillId="0" borderId="0" xfId="33">
      <alignment vertical="center"/>
      <protection/>
    </xf>
    <xf numFmtId="0" fontId="35" fillId="0" borderId="10" xfId="33" applyFont="1" applyBorder="1" applyAlignment="1">
      <alignment horizontal="center" vertical="center"/>
      <protection/>
    </xf>
    <xf numFmtId="0" fontId="35" fillId="36" borderId="10" xfId="33" applyFont="1" applyFill="1" applyBorder="1" applyAlignment="1">
      <alignment horizontal="center" vertical="center"/>
      <protection/>
    </xf>
    <xf numFmtId="0" fontId="36" fillId="6" borderId="10" xfId="33" applyFont="1" applyFill="1" applyBorder="1" applyAlignment="1">
      <alignment horizontal="center" vertical="center"/>
      <protection/>
    </xf>
    <xf numFmtId="0" fontId="35" fillId="37" borderId="19" xfId="33" applyFont="1" applyFill="1" applyBorder="1" applyAlignment="1">
      <alignment horizontal="center" vertical="center"/>
      <protection/>
    </xf>
    <xf numFmtId="0" fontId="35" fillId="7" borderId="30" xfId="33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35" borderId="29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35" borderId="10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35" borderId="10" xfId="0" applyFill="1" applyBorder="1" applyAlignment="1">
      <alignment horizontal="center"/>
    </xf>
    <xf numFmtId="0" fontId="8" fillId="35" borderId="10" xfId="0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24" fillId="0" borderId="0" xfId="47" applyFont="1" applyAlignment="1" applyProtection="1">
      <alignment/>
      <protection/>
    </xf>
    <xf numFmtId="0" fontId="13" fillId="0" borderId="0" xfId="34" applyFont="1" applyAlignment="1">
      <alignment horizontal="center" vertical="center"/>
      <protection/>
    </xf>
    <xf numFmtId="0" fontId="18" fillId="0" borderId="3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8" fillId="0" borderId="0" xfId="34" applyFont="1" applyBorder="1" applyAlignment="1">
      <alignment horizontal="center" vertical="center"/>
      <protection/>
    </xf>
    <xf numFmtId="0" fontId="12" fillId="0" borderId="0" xfId="0" applyFont="1" applyAlignment="1">
      <alignment horizontal="left" indent="1"/>
    </xf>
    <xf numFmtId="0" fontId="18" fillId="0" borderId="3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0" borderId="33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35" borderId="10" xfId="0" applyFill="1" applyBorder="1" applyAlignment="1">
      <alignment horizontal="left"/>
    </xf>
    <xf numFmtId="0" fontId="17" fillId="0" borderId="0" xfId="0" applyFont="1" applyAlignment="1">
      <alignment horizontal="center"/>
    </xf>
    <xf numFmtId="0" fontId="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6" xfId="0" applyFill="1" applyBorder="1" applyAlignment="1">
      <alignment horizontal="center"/>
    </xf>
    <xf numFmtId="0" fontId="8" fillId="35" borderId="18" xfId="0" applyFont="1" applyFill="1" applyBorder="1" applyAlignment="1">
      <alignment horizontal="left"/>
    </xf>
    <xf numFmtId="0" fontId="8" fillId="35" borderId="3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8" fillId="35" borderId="29" xfId="0" applyFont="1" applyFill="1" applyBorder="1" applyAlignment="1">
      <alignment horizontal="center"/>
    </xf>
    <xf numFmtId="0" fontId="8" fillId="35" borderId="36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vertical="center"/>
    </xf>
    <xf numFmtId="0" fontId="29" fillId="0" borderId="37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34" fillId="7" borderId="44" xfId="33" applyFont="1" applyFill="1" applyBorder="1" applyAlignment="1">
      <alignment horizontal="center" vertical="center"/>
      <protection/>
    </xf>
    <xf numFmtId="0" fontId="34" fillId="7" borderId="45" xfId="33" applyFont="1" applyFill="1" applyBorder="1" applyAlignment="1">
      <alignment horizontal="center" vertical="center"/>
      <protection/>
    </xf>
    <xf numFmtId="0" fontId="34" fillId="7" borderId="46" xfId="33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180975</xdr:rowOff>
    </xdr:from>
    <xdr:to>
      <xdr:col>2</xdr:col>
      <xdr:colOff>581025</xdr:colOff>
      <xdr:row>2</xdr:row>
      <xdr:rowOff>66675</xdr:rowOff>
    </xdr:to>
    <xdr:pic>
      <xdr:nvPicPr>
        <xdr:cNvPr id="1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809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36</xdr:row>
      <xdr:rowOff>142875</xdr:rowOff>
    </xdr:from>
    <xdr:to>
      <xdr:col>2</xdr:col>
      <xdr:colOff>323850</xdr:colOff>
      <xdr:row>38</xdr:row>
      <xdr:rowOff>114300</xdr:rowOff>
    </xdr:to>
    <xdr:pic>
      <xdr:nvPicPr>
        <xdr:cNvPr id="2" name="Picture 5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1535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0</xdr:row>
      <xdr:rowOff>180975</xdr:rowOff>
    </xdr:from>
    <xdr:to>
      <xdr:col>16</xdr:col>
      <xdr:colOff>0</xdr:colOff>
      <xdr:row>2</xdr:row>
      <xdr:rowOff>66675</xdr:rowOff>
    </xdr:to>
    <xdr:pic>
      <xdr:nvPicPr>
        <xdr:cNvPr id="3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180975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180975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809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142875</xdr:rowOff>
    </xdr:from>
    <xdr:to>
      <xdr:col>1</xdr:col>
      <xdr:colOff>847725</xdr:colOff>
      <xdr:row>0</xdr:row>
      <xdr:rowOff>609600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42875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&#21729;&#23560;&#38988;&#26376;&#36093;%20&#31777;&#31456;960109.doc" TargetMode="External" /><Relationship Id="rId3" Type="http://schemas.openxmlformats.org/officeDocument/2006/relationships/hyperlink" Target="http://www.photo.org.tw/5-score/5-2/&#26371;&#21729;&#23560;&#38988;&#26376;&#36093;%20&#31777;&#31456;960109.doc" TargetMode="External" /><Relationship Id="rId4" Type="http://schemas.openxmlformats.org/officeDocument/2006/relationships/hyperlink" Target="http://www.photo.org.tw/5-score/5-2/&#26371;&#21729;&#23560;&#38988;&#26376;&#36093;%20&#31777;&#31456;960109.doc" TargetMode="External" /><Relationship Id="rId5" Type="http://schemas.openxmlformats.org/officeDocument/2006/relationships/hyperlink" Target="http://www.photo.org.tw/Works2.aspx?Bid=2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8"/>
  <sheetViews>
    <sheetView tabSelected="1" zoomScalePageLayoutView="0" workbookViewId="0" topLeftCell="B1">
      <selection activeCell="G14" sqref="G14:H14"/>
    </sheetView>
  </sheetViews>
  <sheetFormatPr defaultColWidth="9.00390625" defaultRowHeight="16.5"/>
  <cols>
    <col min="1" max="1" width="3.50390625" style="0" customWidth="1"/>
    <col min="2" max="2" width="6.625" style="0" customWidth="1"/>
    <col min="3" max="4" width="10.125" style="0" customWidth="1"/>
    <col min="5" max="5" width="8.875" style="0" customWidth="1"/>
    <col min="6" max="6" width="6.625" style="0" customWidth="1"/>
    <col min="7" max="8" width="9.125" style="0" customWidth="1"/>
    <col min="9" max="9" width="8.875" style="0" customWidth="1"/>
    <col min="10" max="10" width="0.37109375" style="0" hidden="1" customWidth="1"/>
    <col min="11" max="11" width="8.50390625" style="0" customWidth="1"/>
    <col min="12" max="12" width="10.125" style="0" customWidth="1"/>
    <col min="14" max="14" width="12.125" style="0" customWidth="1"/>
  </cols>
  <sheetData>
    <row r="2" spans="2:14" ht="33">
      <c r="B2" s="112" t="s">
        <v>31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33.75" thickBot="1">
      <c r="B3" s="121" t="s">
        <v>103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2:14" ht="21" customHeight="1">
      <c r="B4" s="113" t="s">
        <v>109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</row>
    <row r="5" spans="2:14" ht="21" customHeight="1">
      <c r="B5" s="116" t="s">
        <v>105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4"/>
    </row>
    <row r="6" spans="2:14" ht="21" customHeight="1">
      <c r="B6" s="116" t="s">
        <v>108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2:14" ht="21" customHeight="1">
      <c r="B7" s="116" t="s">
        <v>104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</row>
    <row r="8" spans="2:25" ht="21" customHeight="1">
      <c r="B8" s="116" t="s">
        <v>48</v>
      </c>
      <c r="C8" s="93"/>
      <c r="D8" s="93"/>
      <c r="E8" s="93"/>
      <c r="F8" s="93"/>
      <c r="G8" s="93"/>
      <c r="H8" s="93"/>
      <c r="I8" s="93"/>
      <c r="J8" s="9"/>
      <c r="K8" s="9" t="s">
        <v>32</v>
      </c>
      <c r="L8" s="93" t="s">
        <v>107</v>
      </c>
      <c r="M8" s="93"/>
      <c r="N8" s="94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2:25" s="59" customFormat="1" ht="16.5">
      <c r="B9" s="56" t="s">
        <v>37</v>
      </c>
      <c r="C9" s="97" t="s">
        <v>1</v>
      </c>
      <c r="D9" s="97"/>
      <c r="E9" s="75" t="s">
        <v>2</v>
      </c>
      <c r="F9" s="56" t="s">
        <v>27</v>
      </c>
      <c r="G9" s="97" t="s">
        <v>1</v>
      </c>
      <c r="H9" s="97"/>
      <c r="I9" s="65" t="s">
        <v>2</v>
      </c>
      <c r="J9" s="75"/>
      <c r="K9" s="56" t="s">
        <v>0</v>
      </c>
      <c r="L9" s="97" t="s">
        <v>1</v>
      </c>
      <c r="M9" s="97"/>
      <c r="N9" s="57" t="s">
        <v>2</v>
      </c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</row>
    <row r="10" spans="2:25" s="59" customFormat="1" ht="16.5">
      <c r="B10" s="56" t="s">
        <v>29</v>
      </c>
      <c r="C10" s="100" t="s">
        <v>139</v>
      </c>
      <c r="D10" s="100"/>
      <c r="E10" s="75" t="s">
        <v>50</v>
      </c>
      <c r="F10" s="56" t="s">
        <v>26</v>
      </c>
      <c r="G10" s="100" t="s">
        <v>125</v>
      </c>
      <c r="H10" s="100"/>
      <c r="I10" s="76" t="s">
        <v>51</v>
      </c>
      <c r="J10" s="77"/>
      <c r="K10" s="56"/>
      <c r="L10" s="100"/>
      <c r="M10" s="100"/>
      <c r="N10" s="57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</row>
    <row r="11" spans="2:25" s="59" customFormat="1" ht="16.5">
      <c r="B11" s="56" t="s">
        <v>13</v>
      </c>
      <c r="C11" s="100" t="s">
        <v>114</v>
      </c>
      <c r="D11" s="100"/>
      <c r="E11" s="75" t="s">
        <v>59</v>
      </c>
      <c r="F11" s="56" t="s">
        <v>49</v>
      </c>
      <c r="G11" s="100" t="s">
        <v>126</v>
      </c>
      <c r="H11" s="100"/>
      <c r="I11" s="76" t="s">
        <v>51</v>
      </c>
      <c r="J11" s="77"/>
      <c r="K11" s="56"/>
      <c r="L11" s="100"/>
      <c r="M11" s="100"/>
      <c r="N11" s="57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</row>
    <row r="12" spans="2:25" s="59" customFormat="1" ht="16.5">
      <c r="B12" s="56" t="s">
        <v>30</v>
      </c>
      <c r="C12" s="100" t="s">
        <v>115</v>
      </c>
      <c r="D12" s="100"/>
      <c r="E12" s="92" t="s">
        <v>62</v>
      </c>
      <c r="F12" s="56" t="s">
        <v>49</v>
      </c>
      <c r="G12" s="96" t="s">
        <v>127</v>
      </c>
      <c r="H12" s="96"/>
      <c r="I12" s="76" t="s">
        <v>51</v>
      </c>
      <c r="J12" s="77"/>
      <c r="K12" s="56"/>
      <c r="L12" s="122"/>
      <c r="M12" s="123"/>
      <c r="N12" s="63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</row>
    <row r="13" spans="2:25" s="59" customFormat="1" ht="16.5">
      <c r="B13" s="56" t="s">
        <v>17</v>
      </c>
      <c r="C13" s="100" t="s">
        <v>116</v>
      </c>
      <c r="D13" s="100"/>
      <c r="E13" s="75" t="s">
        <v>50</v>
      </c>
      <c r="F13" s="56" t="s">
        <v>20</v>
      </c>
      <c r="G13" s="96" t="s">
        <v>128</v>
      </c>
      <c r="H13" s="96"/>
      <c r="I13" s="75" t="s">
        <v>59</v>
      </c>
      <c r="J13" s="77"/>
      <c r="K13" s="56"/>
      <c r="L13" s="100"/>
      <c r="M13" s="100"/>
      <c r="N13" s="57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</row>
    <row r="14" spans="2:25" s="59" customFormat="1" ht="16.5">
      <c r="B14" s="56" t="s">
        <v>25</v>
      </c>
      <c r="C14" s="100" t="s">
        <v>117</v>
      </c>
      <c r="D14" s="100"/>
      <c r="E14" s="75" t="s">
        <v>59</v>
      </c>
      <c r="F14" s="56" t="s">
        <v>49</v>
      </c>
      <c r="G14" s="96" t="s">
        <v>129</v>
      </c>
      <c r="H14" s="96"/>
      <c r="I14" s="75" t="s">
        <v>59</v>
      </c>
      <c r="J14" s="77"/>
      <c r="K14" s="56"/>
      <c r="L14" s="100"/>
      <c r="M14" s="100"/>
      <c r="N14" s="57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</row>
    <row r="15" spans="2:25" s="59" customFormat="1" ht="16.5">
      <c r="B15" s="56" t="s">
        <v>17</v>
      </c>
      <c r="C15" s="100" t="s">
        <v>118</v>
      </c>
      <c r="D15" s="100"/>
      <c r="E15" s="92" t="s">
        <v>62</v>
      </c>
      <c r="F15" s="56" t="s">
        <v>49</v>
      </c>
      <c r="G15" s="125" t="s">
        <v>130</v>
      </c>
      <c r="H15" s="126"/>
      <c r="I15" s="92" t="s">
        <v>62</v>
      </c>
      <c r="J15" s="77"/>
      <c r="K15" s="56"/>
      <c r="L15" s="100"/>
      <c r="M15" s="100"/>
      <c r="N15" s="57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</row>
    <row r="16" spans="2:25" s="59" customFormat="1" ht="16.5">
      <c r="B16" s="56" t="s">
        <v>25</v>
      </c>
      <c r="C16" s="100" t="s">
        <v>119</v>
      </c>
      <c r="D16" s="100"/>
      <c r="E16" s="76" t="s">
        <v>51</v>
      </c>
      <c r="F16" s="56" t="s">
        <v>20</v>
      </c>
      <c r="G16" s="96" t="s">
        <v>131</v>
      </c>
      <c r="H16" s="96"/>
      <c r="I16" s="76" t="s">
        <v>52</v>
      </c>
      <c r="J16" s="77"/>
      <c r="K16" s="56"/>
      <c r="L16" s="100"/>
      <c r="M16" s="100"/>
      <c r="N16" s="57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</row>
    <row r="17" spans="2:25" s="59" customFormat="1" ht="16.5">
      <c r="B17" s="56" t="s">
        <v>17</v>
      </c>
      <c r="C17" s="100" t="s">
        <v>120</v>
      </c>
      <c r="D17" s="100"/>
      <c r="E17" s="76" t="s">
        <v>52</v>
      </c>
      <c r="F17" s="56" t="s">
        <v>20</v>
      </c>
      <c r="G17" s="125"/>
      <c r="H17" s="126"/>
      <c r="I17" s="75"/>
      <c r="J17" s="77"/>
      <c r="K17" s="56"/>
      <c r="L17" s="100"/>
      <c r="M17" s="100"/>
      <c r="N17" s="57"/>
      <c r="O17" s="62" t="s">
        <v>28</v>
      </c>
      <c r="P17" s="62"/>
      <c r="Q17" s="62"/>
      <c r="R17" s="62"/>
      <c r="S17" s="62"/>
      <c r="T17" s="62"/>
      <c r="U17" s="62"/>
      <c r="V17" s="62"/>
      <c r="W17" s="62"/>
      <c r="X17" s="62"/>
      <c r="Y17" s="62"/>
    </row>
    <row r="18" spans="2:25" s="59" customFormat="1" ht="16.5">
      <c r="B18" s="61" t="s">
        <v>20</v>
      </c>
      <c r="C18" s="96" t="s">
        <v>121</v>
      </c>
      <c r="D18" s="120"/>
      <c r="E18" s="75" t="s">
        <v>59</v>
      </c>
      <c r="F18" s="56" t="s">
        <v>20</v>
      </c>
      <c r="G18" s="96"/>
      <c r="H18" s="96"/>
      <c r="I18" s="75"/>
      <c r="J18" s="77"/>
      <c r="K18" s="79"/>
      <c r="L18" s="99"/>
      <c r="M18" s="99"/>
      <c r="N18" s="64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</row>
    <row r="19" spans="2:25" s="59" customFormat="1" ht="16.5">
      <c r="B19" s="61" t="s">
        <v>20</v>
      </c>
      <c r="C19" s="95" t="s">
        <v>122</v>
      </c>
      <c r="D19" s="95"/>
      <c r="E19" s="76" t="s">
        <v>51</v>
      </c>
      <c r="F19" s="56" t="s">
        <v>20</v>
      </c>
      <c r="G19" s="96"/>
      <c r="H19" s="96"/>
      <c r="I19" s="75"/>
      <c r="J19" s="77"/>
      <c r="K19" s="79"/>
      <c r="L19" s="99"/>
      <c r="M19" s="99"/>
      <c r="N19" s="64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</row>
    <row r="20" spans="2:25" s="59" customFormat="1" ht="16.5">
      <c r="B20" s="61" t="s">
        <v>20</v>
      </c>
      <c r="C20" s="127" t="s">
        <v>123</v>
      </c>
      <c r="D20" s="128"/>
      <c r="E20" s="75" t="s">
        <v>50</v>
      </c>
      <c r="F20" s="56" t="s">
        <v>20</v>
      </c>
      <c r="G20" s="96"/>
      <c r="H20" s="96"/>
      <c r="I20" s="83"/>
      <c r="J20" s="77"/>
      <c r="K20" s="79"/>
      <c r="L20" s="99"/>
      <c r="M20" s="99"/>
      <c r="N20" s="64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</row>
    <row r="21" spans="2:25" s="59" customFormat="1" ht="17.25" thickBot="1">
      <c r="B21" s="73" t="s">
        <v>20</v>
      </c>
      <c r="C21" s="101" t="s">
        <v>124</v>
      </c>
      <c r="D21" s="101"/>
      <c r="E21" s="91" t="s">
        <v>73</v>
      </c>
      <c r="F21" s="81" t="s">
        <v>20</v>
      </c>
      <c r="G21" s="131"/>
      <c r="H21" s="132"/>
      <c r="I21" s="55"/>
      <c r="J21" s="78"/>
      <c r="K21" s="80"/>
      <c r="L21" s="124"/>
      <c r="M21" s="124"/>
      <c r="N21" s="74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</row>
    <row r="22" s="1" customFormat="1" ht="16.5">
      <c r="N22" s="58"/>
    </row>
    <row r="23" spans="2:14" s="1" customFormat="1" ht="16.5">
      <c r="B23" s="98" t="s">
        <v>132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</row>
    <row r="25" spans="2:14" ht="24.75">
      <c r="B25" s="2"/>
      <c r="C25" s="129" t="s">
        <v>3</v>
      </c>
      <c r="D25" s="129"/>
      <c r="E25" s="129"/>
      <c r="F25" s="129"/>
      <c r="G25" s="129"/>
      <c r="H25" s="129"/>
      <c r="I25" s="129"/>
      <c r="J25" s="129"/>
      <c r="K25" s="129"/>
      <c r="L25" s="130" t="s">
        <v>106</v>
      </c>
      <c r="M25" s="130"/>
      <c r="N25" s="130"/>
    </row>
    <row r="26" spans="2:15" ht="16.5">
      <c r="B26" s="118" t="s">
        <v>133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3"/>
    </row>
    <row r="27" spans="2:14" ht="16.5">
      <c r="B27" s="118" t="s">
        <v>112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</row>
    <row r="28" spans="2:14" ht="16.5">
      <c r="B28" s="119" t="s">
        <v>113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</row>
    <row r="29" spans="2:14" ht="16.5">
      <c r="B29" s="118" t="s">
        <v>33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</row>
    <row r="30" spans="2:14" ht="16.5">
      <c r="B30" s="118" t="s">
        <v>4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</row>
    <row r="31" spans="2:14" ht="16.5">
      <c r="B31" s="98" t="s">
        <v>79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2:14" ht="16.5"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</row>
    <row r="33" spans="2:14" ht="16.5"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</row>
    <row r="38" spans="2:15" ht="25.5" customHeight="1">
      <c r="B38" s="103" t="s">
        <v>110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2:15" ht="20.2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3:15" s="1" customFormat="1" ht="17.25" thickBot="1">
      <c r="M40" s="108" t="s">
        <v>111</v>
      </c>
      <c r="N40" s="108"/>
      <c r="O40" s="108"/>
    </row>
    <row r="41" spans="2:15" s="1" customFormat="1" ht="16.5">
      <c r="B41" s="110" t="s">
        <v>34</v>
      </c>
      <c r="C41" s="104" t="s">
        <v>35</v>
      </c>
      <c r="D41" s="34" t="s">
        <v>5</v>
      </c>
      <c r="E41" s="35" t="s">
        <v>5</v>
      </c>
      <c r="F41" s="106" t="s">
        <v>24</v>
      </c>
      <c r="G41" s="106"/>
      <c r="H41" s="106"/>
      <c r="I41" s="106"/>
      <c r="J41" s="106"/>
      <c r="K41" s="104"/>
      <c r="L41" s="34" t="s">
        <v>21</v>
      </c>
      <c r="M41" s="35" t="s">
        <v>21</v>
      </c>
      <c r="N41" s="35" t="s">
        <v>23</v>
      </c>
      <c r="O41" s="36" t="s">
        <v>23</v>
      </c>
    </row>
    <row r="42" spans="2:15" s="1" customFormat="1" ht="16.5">
      <c r="B42" s="111"/>
      <c r="C42" s="105"/>
      <c r="D42" s="11" t="s">
        <v>6</v>
      </c>
      <c r="E42" s="10" t="s">
        <v>6</v>
      </c>
      <c r="F42" s="107"/>
      <c r="G42" s="107"/>
      <c r="H42" s="107"/>
      <c r="I42" s="107"/>
      <c r="J42" s="107"/>
      <c r="K42" s="105"/>
      <c r="L42" s="11" t="s">
        <v>6</v>
      </c>
      <c r="M42" s="10" t="s">
        <v>6</v>
      </c>
      <c r="N42" s="10" t="s">
        <v>7</v>
      </c>
      <c r="O42" s="37" t="s">
        <v>7</v>
      </c>
    </row>
    <row r="43" spans="2:15" s="1" customFormat="1" ht="16.5">
      <c r="B43" s="111"/>
      <c r="C43" s="105"/>
      <c r="D43" s="11" t="s">
        <v>7</v>
      </c>
      <c r="E43" s="10" t="s">
        <v>8</v>
      </c>
      <c r="F43" s="12" t="s">
        <v>11</v>
      </c>
      <c r="G43" s="12" t="s">
        <v>13</v>
      </c>
      <c r="H43" s="12" t="s">
        <v>15</v>
      </c>
      <c r="I43" s="12" t="s">
        <v>17</v>
      </c>
      <c r="J43" s="13"/>
      <c r="K43" s="28" t="s">
        <v>20</v>
      </c>
      <c r="L43" s="11" t="s">
        <v>8</v>
      </c>
      <c r="M43" s="10" t="s">
        <v>22</v>
      </c>
      <c r="N43" s="10" t="s">
        <v>8</v>
      </c>
      <c r="O43" s="37" t="s">
        <v>9</v>
      </c>
    </row>
    <row r="44" spans="2:15" s="1" customFormat="1" ht="16.5">
      <c r="B44" s="111"/>
      <c r="C44" s="105"/>
      <c r="D44" s="31" t="s">
        <v>9</v>
      </c>
      <c r="E44" s="30" t="s">
        <v>10</v>
      </c>
      <c r="F44" s="14" t="s">
        <v>12</v>
      </c>
      <c r="G44" s="14" t="s">
        <v>14</v>
      </c>
      <c r="H44" s="14" t="s">
        <v>16</v>
      </c>
      <c r="I44" s="14" t="s">
        <v>18</v>
      </c>
      <c r="J44" s="13"/>
      <c r="K44" s="33" t="s">
        <v>19</v>
      </c>
      <c r="L44" s="31" t="s">
        <v>10</v>
      </c>
      <c r="M44" s="30" t="s">
        <v>9</v>
      </c>
      <c r="N44" s="30" t="s">
        <v>10</v>
      </c>
      <c r="O44" s="38" t="s">
        <v>10</v>
      </c>
    </row>
    <row r="45" spans="2:15" s="1" customFormat="1" ht="16.5">
      <c r="B45" s="21" t="s">
        <v>61</v>
      </c>
      <c r="C45" s="54" t="s">
        <v>72</v>
      </c>
      <c r="D45" s="29">
        <v>33</v>
      </c>
      <c r="E45" s="32">
        <v>17</v>
      </c>
      <c r="F45" s="18">
        <v>1</v>
      </c>
      <c r="G45" s="18"/>
      <c r="H45" s="18"/>
      <c r="I45" s="18">
        <v>1</v>
      </c>
      <c r="J45" s="18"/>
      <c r="K45" s="18">
        <v>2</v>
      </c>
      <c r="L45" s="15">
        <f>F45+G45+H45+I45+K45</f>
        <v>4</v>
      </c>
      <c r="M45" s="16">
        <f>F45*5+G45*4+H45*3+I45*2+K45*1</f>
        <v>9</v>
      </c>
      <c r="N45" s="15">
        <f>E45+L45</f>
        <v>21</v>
      </c>
      <c r="O45" s="22">
        <f>D45+M45</f>
        <v>42</v>
      </c>
    </row>
    <row r="46" spans="2:15" s="1" customFormat="1" ht="16.5">
      <c r="B46" s="21" t="s">
        <v>68</v>
      </c>
      <c r="C46" s="92" t="s">
        <v>59</v>
      </c>
      <c r="D46" s="15">
        <v>22</v>
      </c>
      <c r="E46" s="16">
        <v>11</v>
      </c>
      <c r="F46" s="18"/>
      <c r="G46" s="18">
        <v>1</v>
      </c>
      <c r="H46" s="18"/>
      <c r="I46" s="18">
        <v>1</v>
      </c>
      <c r="J46" s="18"/>
      <c r="K46" s="18">
        <v>3</v>
      </c>
      <c r="L46" s="15">
        <f>F46+G46+H46+I46+K46</f>
        <v>5</v>
      </c>
      <c r="M46" s="16">
        <f>F46*5+G46*4+H46*3+I46*2+K46*1</f>
        <v>9</v>
      </c>
      <c r="N46" s="15">
        <f>E46+L46</f>
        <v>16</v>
      </c>
      <c r="O46" s="22">
        <f>D46+M46</f>
        <v>31</v>
      </c>
    </row>
    <row r="47" spans="2:15" s="1" customFormat="1" ht="16.5">
      <c r="B47" s="21" t="s">
        <v>77</v>
      </c>
      <c r="C47" s="54" t="s">
        <v>51</v>
      </c>
      <c r="D47" s="15">
        <v>22</v>
      </c>
      <c r="E47" s="16">
        <v>12</v>
      </c>
      <c r="F47" s="18"/>
      <c r="G47" s="18"/>
      <c r="H47" s="18"/>
      <c r="I47" s="18">
        <v>1</v>
      </c>
      <c r="J47" s="18"/>
      <c r="K47" s="18">
        <v>4</v>
      </c>
      <c r="L47" s="15">
        <f>F47+G47+H47+I47+K47</f>
        <v>5</v>
      </c>
      <c r="M47" s="16">
        <f>F47*5+G47*4+H47*3+I47*2+K47*1</f>
        <v>6</v>
      </c>
      <c r="N47" s="15">
        <f>E47+L47</f>
        <v>17</v>
      </c>
      <c r="O47" s="22">
        <f>D47+M47</f>
        <v>28</v>
      </c>
    </row>
    <row r="48" spans="2:15" s="1" customFormat="1" ht="16.5">
      <c r="B48" s="21" t="s">
        <v>78</v>
      </c>
      <c r="C48" s="65" t="s">
        <v>65</v>
      </c>
      <c r="D48" s="15">
        <v>11</v>
      </c>
      <c r="E48" s="16">
        <v>7</v>
      </c>
      <c r="F48" s="18"/>
      <c r="G48" s="18"/>
      <c r="H48" s="18"/>
      <c r="I48" s="18"/>
      <c r="J48" s="18"/>
      <c r="K48" s="18"/>
      <c r="L48" s="15">
        <f>F48+G48+H48+I48+K48</f>
        <v>0</v>
      </c>
      <c r="M48" s="16">
        <f>F48*5+G48*4+H48*3+I48*2+K48*1</f>
        <v>0</v>
      </c>
      <c r="N48" s="15">
        <f>E48+L48</f>
        <v>7</v>
      </c>
      <c r="O48" s="22">
        <f>D48+M48</f>
        <v>11</v>
      </c>
    </row>
    <row r="49" spans="2:15" s="1" customFormat="1" ht="16.5">
      <c r="B49" s="21" t="s">
        <v>76</v>
      </c>
      <c r="C49" s="54" t="s">
        <v>62</v>
      </c>
      <c r="D49" s="15">
        <v>3</v>
      </c>
      <c r="E49" s="16">
        <v>3</v>
      </c>
      <c r="F49" s="18"/>
      <c r="G49" s="18"/>
      <c r="H49" s="18">
        <v>1</v>
      </c>
      <c r="I49" s="18">
        <v>1</v>
      </c>
      <c r="J49" s="18"/>
      <c r="K49" s="18">
        <v>1</v>
      </c>
      <c r="L49" s="15">
        <f>F49+G49+H49+I49+K49</f>
        <v>3</v>
      </c>
      <c r="M49" s="16">
        <f>F49*5+G49*4+H49*3+I49*2+K49*1</f>
        <v>6</v>
      </c>
      <c r="N49" s="15">
        <f>E49+L49</f>
        <v>6</v>
      </c>
      <c r="O49" s="22">
        <f>D49+M49</f>
        <v>9</v>
      </c>
    </row>
    <row r="50" spans="2:15" s="1" customFormat="1" ht="16.5">
      <c r="B50" s="21" t="s">
        <v>134</v>
      </c>
      <c r="C50" s="92" t="s">
        <v>52</v>
      </c>
      <c r="D50" s="15">
        <v>5</v>
      </c>
      <c r="E50" s="16">
        <v>4</v>
      </c>
      <c r="F50" s="18"/>
      <c r="G50" s="18"/>
      <c r="H50" s="18"/>
      <c r="I50" s="18">
        <v>1</v>
      </c>
      <c r="J50" s="18"/>
      <c r="K50" s="18">
        <v>1</v>
      </c>
      <c r="L50" s="15">
        <f>F50+G50+H50+I50+K50</f>
        <v>2</v>
      </c>
      <c r="M50" s="16">
        <f>F50*5+G50*4+H50*3+I50*2+K50*1</f>
        <v>3</v>
      </c>
      <c r="N50" s="15">
        <f>E50+L50</f>
        <v>6</v>
      </c>
      <c r="O50" s="22">
        <f>D50+M50</f>
        <v>8</v>
      </c>
    </row>
    <row r="51" spans="2:15" s="1" customFormat="1" ht="16.5">
      <c r="B51" s="21" t="s">
        <v>135</v>
      </c>
      <c r="C51" s="90" t="s">
        <v>102</v>
      </c>
      <c r="D51" s="15">
        <v>6</v>
      </c>
      <c r="E51" s="16">
        <v>5</v>
      </c>
      <c r="F51" s="18"/>
      <c r="G51" s="18"/>
      <c r="H51" s="18"/>
      <c r="I51" s="18"/>
      <c r="J51" s="18"/>
      <c r="K51" s="18"/>
      <c r="L51" s="15">
        <f>F51+G51+H51+I51+K51</f>
        <v>0</v>
      </c>
      <c r="M51" s="16">
        <f>F51*5+G51*4+H51*3+I51*2+K51*1</f>
        <v>0</v>
      </c>
      <c r="N51" s="15">
        <f>E51+L51</f>
        <v>5</v>
      </c>
      <c r="O51" s="22">
        <f>D51+M51</f>
        <v>6</v>
      </c>
    </row>
    <row r="52" spans="2:15" s="1" customFormat="1" ht="16.5">
      <c r="B52" s="21" t="s">
        <v>136</v>
      </c>
      <c r="C52" s="58" t="s">
        <v>53</v>
      </c>
      <c r="D52" s="15">
        <v>2</v>
      </c>
      <c r="E52" s="16">
        <v>2</v>
      </c>
      <c r="F52" s="18"/>
      <c r="G52" s="18"/>
      <c r="H52" s="18"/>
      <c r="I52" s="18"/>
      <c r="J52" s="18"/>
      <c r="K52" s="18"/>
      <c r="L52" s="15">
        <f>F52+G52+H52+I52+K52</f>
        <v>0</v>
      </c>
      <c r="M52" s="16">
        <f>F52*5+G52*4+H52*3+I52*2+K52*1</f>
        <v>0</v>
      </c>
      <c r="N52" s="15">
        <f>E52+L52</f>
        <v>2</v>
      </c>
      <c r="O52" s="22">
        <f>D52+M52</f>
        <v>2</v>
      </c>
    </row>
    <row r="53" spans="2:15" s="1" customFormat="1" ht="16.5">
      <c r="B53" s="21" t="s">
        <v>63</v>
      </c>
      <c r="C53" s="8" t="s">
        <v>75</v>
      </c>
      <c r="D53" s="15">
        <v>0</v>
      </c>
      <c r="E53" s="16">
        <v>0</v>
      </c>
      <c r="F53" s="18"/>
      <c r="G53" s="18"/>
      <c r="H53" s="18"/>
      <c r="I53" s="18"/>
      <c r="J53" s="18"/>
      <c r="K53" s="18"/>
      <c r="L53" s="15">
        <f>F53+G53+H53+I53+K53</f>
        <v>0</v>
      </c>
      <c r="M53" s="16">
        <f>F53*5+G53*4+H53*3+I53*2+K53*1</f>
        <v>0</v>
      </c>
      <c r="N53" s="15">
        <f>E53+L53</f>
        <v>0</v>
      </c>
      <c r="O53" s="22">
        <f>D53+M53</f>
        <v>0</v>
      </c>
    </row>
    <row r="54" spans="2:15" s="1" customFormat="1" ht="16.5">
      <c r="B54" s="21" t="s">
        <v>66</v>
      </c>
      <c r="C54" s="82"/>
      <c r="D54" s="15"/>
      <c r="E54" s="16"/>
      <c r="F54" s="18"/>
      <c r="G54" s="18"/>
      <c r="H54" s="18"/>
      <c r="I54" s="18"/>
      <c r="J54" s="18"/>
      <c r="K54" s="18"/>
      <c r="L54" s="15">
        <f aca="true" t="shared" si="0" ref="L54:L64">F54+G54+H54+I54+K54</f>
        <v>0</v>
      </c>
      <c r="M54" s="16">
        <f aca="true" t="shared" si="1" ref="M54:M64">F54*5+G54*4+H54*3+I54*2+K54*1</f>
        <v>0</v>
      </c>
      <c r="N54" s="15">
        <f aca="true" t="shared" si="2" ref="N54:N64">E54+L54</f>
        <v>0</v>
      </c>
      <c r="O54" s="22">
        <f aca="true" t="shared" si="3" ref="O54:O64">D54+M54</f>
        <v>0</v>
      </c>
    </row>
    <row r="55" spans="2:15" s="1" customFormat="1" ht="16.5">
      <c r="B55" s="21" t="s">
        <v>67</v>
      </c>
      <c r="C55" s="82"/>
      <c r="D55" s="15"/>
      <c r="E55" s="16"/>
      <c r="F55" s="18"/>
      <c r="G55" s="18"/>
      <c r="H55" s="18"/>
      <c r="I55" s="18"/>
      <c r="J55" s="18"/>
      <c r="K55" s="18"/>
      <c r="L55" s="15">
        <f t="shared" si="0"/>
        <v>0</v>
      </c>
      <c r="M55" s="16">
        <f t="shared" si="1"/>
        <v>0</v>
      </c>
      <c r="N55" s="15">
        <f t="shared" si="2"/>
        <v>0</v>
      </c>
      <c r="O55" s="22">
        <f t="shared" si="3"/>
        <v>0</v>
      </c>
    </row>
    <row r="56" spans="2:15" s="1" customFormat="1" ht="16.5">
      <c r="B56" s="21" t="s">
        <v>69</v>
      </c>
      <c r="C56" s="82"/>
      <c r="D56" s="15"/>
      <c r="E56" s="16"/>
      <c r="F56" s="18"/>
      <c r="G56" s="18"/>
      <c r="H56" s="18"/>
      <c r="I56" s="18"/>
      <c r="J56" s="18"/>
      <c r="K56" s="18"/>
      <c r="L56" s="15">
        <f t="shared" si="0"/>
        <v>0</v>
      </c>
      <c r="M56" s="16">
        <f t="shared" si="1"/>
        <v>0</v>
      </c>
      <c r="N56" s="15">
        <f t="shared" si="2"/>
        <v>0</v>
      </c>
      <c r="O56" s="22">
        <f t="shared" si="3"/>
        <v>0</v>
      </c>
    </row>
    <row r="57" spans="2:15" s="1" customFormat="1" ht="16.5">
      <c r="B57" s="21" t="s">
        <v>70</v>
      </c>
      <c r="C57" s="54"/>
      <c r="D57" s="15"/>
      <c r="E57" s="16"/>
      <c r="F57" s="18"/>
      <c r="G57" s="18"/>
      <c r="H57" s="18"/>
      <c r="I57" s="18"/>
      <c r="J57" s="18"/>
      <c r="K57" s="18"/>
      <c r="L57" s="15">
        <f t="shared" si="0"/>
        <v>0</v>
      </c>
      <c r="M57" s="16">
        <f t="shared" si="1"/>
        <v>0</v>
      </c>
      <c r="N57" s="15">
        <f t="shared" si="2"/>
        <v>0</v>
      </c>
      <c r="O57" s="22">
        <f t="shared" si="3"/>
        <v>0</v>
      </c>
    </row>
    <row r="58" spans="2:15" s="1" customFormat="1" ht="16.5">
      <c r="B58" s="21" t="s">
        <v>54</v>
      </c>
      <c r="C58" s="54"/>
      <c r="D58" s="15"/>
      <c r="E58" s="16"/>
      <c r="F58" s="18"/>
      <c r="G58" s="18"/>
      <c r="H58" s="18"/>
      <c r="I58" s="18"/>
      <c r="J58" s="18"/>
      <c r="K58" s="18"/>
      <c r="L58" s="15">
        <f t="shared" si="0"/>
        <v>0</v>
      </c>
      <c r="M58" s="16">
        <f t="shared" si="1"/>
        <v>0</v>
      </c>
      <c r="N58" s="15">
        <f t="shared" si="2"/>
        <v>0</v>
      </c>
      <c r="O58" s="22">
        <f t="shared" si="3"/>
        <v>0</v>
      </c>
    </row>
    <row r="59" spans="2:15" s="1" customFormat="1" ht="16.5">
      <c r="B59" s="21" t="s">
        <v>55</v>
      </c>
      <c r="C59" s="60"/>
      <c r="D59" s="15"/>
      <c r="E59" s="16"/>
      <c r="F59" s="18"/>
      <c r="G59" s="18"/>
      <c r="H59" s="18"/>
      <c r="I59" s="18"/>
      <c r="J59" s="18"/>
      <c r="K59" s="18"/>
      <c r="L59" s="15">
        <f t="shared" si="0"/>
        <v>0</v>
      </c>
      <c r="M59" s="16">
        <f t="shared" si="1"/>
        <v>0</v>
      </c>
      <c r="N59" s="15">
        <f t="shared" si="2"/>
        <v>0</v>
      </c>
      <c r="O59" s="22">
        <f t="shared" si="3"/>
        <v>0</v>
      </c>
    </row>
    <row r="60" spans="2:15" s="1" customFormat="1" ht="16.5">
      <c r="B60" s="21" t="s">
        <v>64</v>
      </c>
      <c r="C60" s="19"/>
      <c r="D60" s="15"/>
      <c r="E60" s="16"/>
      <c r="F60" s="20"/>
      <c r="G60" s="20"/>
      <c r="H60" s="20"/>
      <c r="I60" s="18"/>
      <c r="J60" s="18"/>
      <c r="K60" s="53"/>
      <c r="L60" s="15">
        <f t="shared" si="0"/>
        <v>0</v>
      </c>
      <c r="M60" s="16">
        <f t="shared" si="1"/>
        <v>0</v>
      </c>
      <c r="N60" s="15">
        <f t="shared" si="2"/>
        <v>0</v>
      </c>
      <c r="O60" s="22">
        <f t="shared" si="3"/>
        <v>0</v>
      </c>
    </row>
    <row r="61" spans="2:15" s="1" customFormat="1" ht="16.5">
      <c r="B61" s="21" t="s">
        <v>56</v>
      </c>
      <c r="C61" s="8"/>
      <c r="D61" s="15"/>
      <c r="E61" s="16"/>
      <c r="F61" s="18"/>
      <c r="G61" s="18"/>
      <c r="H61" s="18"/>
      <c r="I61" s="18"/>
      <c r="J61" s="18"/>
      <c r="K61" s="18"/>
      <c r="L61" s="15">
        <f t="shared" si="0"/>
        <v>0</v>
      </c>
      <c r="M61" s="16">
        <f t="shared" si="1"/>
        <v>0</v>
      </c>
      <c r="N61" s="15">
        <f t="shared" si="2"/>
        <v>0</v>
      </c>
      <c r="O61" s="22">
        <f t="shared" si="3"/>
        <v>0</v>
      </c>
    </row>
    <row r="62" spans="2:15" s="1" customFormat="1" ht="16.5">
      <c r="B62" s="21" t="s">
        <v>57</v>
      </c>
      <c r="C62" s="18"/>
      <c r="D62" s="15"/>
      <c r="E62" s="16"/>
      <c r="F62" s="17"/>
      <c r="G62" s="17"/>
      <c r="H62" s="17"/>
      <c r="I62" s="17"/>
      <c r="J62" s="17"/>
      <c r="K62" s="17"/>
      <c r="L62" s="15">
        <f t="shared" si="0"/>
        <v>0</v>
      </c>
      <c r="M62" s="16">
        <f t="shared" si="1"/>
        <v>0</v>
      </c>
      <c r="N62" s="15">
        <f t="shared" si="2"/>
        <v>0</v>
      </c>
      <c r="O62" s="22">
        <f t="shared" si="3"/>
        <v>0</v>
      </c>
    </row>
    <row r="63" spans="2:15" s="1" customFormat="1" ht="16.5">
      <c r="B63" s="21" t="s">
        <v>58</v>
      </c>
      <c r="C63" s="18"/>
      <c r="D63" s="15"/>
      <c r="E63" s="16"/>
      <c r="F63" s="17"/>
      <c r="G63" s="17"/>
      <c r="H63" s="17"/>
      <c r="I63" s="17"/>
      <c r="J63" s="17"/>
      <c r="K63" s="17"/>
      <c r="L63" s="15">
        <f t="shared" si="0"/>
        <v>0</v>
      </c>
      <c r="M63" s="16">
        <f t="shared" si="1"/>
        <v>0</v>
      </c>
      <c r="N63" s="15">
        <f t="shared" si="2"/>
        <v>0</v>
      </c>
      <c r="O63" s="22">
        <f t="shared" si="3"/>
        <v>0</v>
      </c>
    </row>
    <row r="64" spans="2:15" s="1" customFormat="1" ht="16.5">
      <c r="B64" s="21" t="s">
        <v>60</v>
      </c>
      <c r="C64" s="20"/>
      <c r="D64" s="15"/>
      <c r="E64" s="16"/>
      <c r="F64" s="17"/>
      <c r="G64" s="17"/>
      <c r="H64" s="17"/>
      <c r="I64" s="17"/>
      <c r="J64" s="17"/>
      <c r="K64" s="17"/>
      <c r="L64" s="15">
        <f t="shared" si="0"/>
        <v>0</v>
      </c>
      <c r="M64" s="16">
        <f t="shared" si="1"/>
        <v>0</v>
      </c>
      <c r="N64" s="15">
        <f t="shared" si="2"/>
        <v>0</v>
      </c>
      <c r="O64" s="22">
        <f t="shared" si="3"/>
        <v>0</v>
      </c>
    </row>
    <row r="65" spans="2:15" s="1" customFormat="1" ht="17.25" thickBot="1">
      <c r="B65" s="23"/>
      <c r="C65" s="24" t="s">
        <v>36</v>
      </c>
      <c r="D65" s="25"/>
      <c r="E65" s="26"/>
      <c r="F65" s="24">
        <f>SUM(F45:F64)</f>
        <v>1</v>
      </c>
      <c r="G65" s="24">
        <f>SUM(G45:G64)</f>
        <v>1</v>
      </c>
      <c r="H65" s="24">
        <f>SUM(H45:H64)</f>
        <v>1</v>
      </c>
      <c r="I65" s="24">
        <f>SUM(I45:I64)</f>
        <v>5</v>
      </c>
      <c r="J65" s="24">
        <v>25</v>
      </c>
      <c r="K65" s="24">
        <f>SUM(K45:K64)</f>
        <v>11</v>
      </c>
      <c r="L65" s="25">
        <f>SUM(L45:L64)</f>
        <v>19</v>
      </c>
      <c r="M65" s="26">
        <f>SUM(M45:M64)</f>
        <v>33</v>
      </c>
      <c r="N65" s="25">
        <f>SUM(N45:N64)</f>
        <v>80</v>
      </c>
      <c r="O65" s="27">
        <f>SUM(O45:O64)</f>
        <v>137</v>
      </c>
    </row>
    <row r="66" spans="2:3" s="1" customFormat="1" ht="16.5">
      <c r="B66" s="4"/>
      <c r="C66" s="5"/>
    </row>
    <row r="67" spans="1:15" s="1" customFormat="1" ht="19.5" customHeight="1">
      <c r="A67" s="39"/>
      <c r="B67" s="102" t="s">
        <v>47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</row>
    <row r="68" spans="1:5" s="1" customFormat="1" ht="19.5">
      <c r="A68" s="39"/>
      <c r="B68" s="7"/>
      <c r="C68" s="7"/>
      <c r="D68" s="7"/>
      <c r="E68" s="7"/>
    </row>
  </sheetData>
  <sheetProtection/>
  <mergeCells count="64">
    <mergeCell ref="B23:N23"/>
    <mergeCell ref="L18:M18"/>
    <mergeCell ref="B27:N27"/>
    <mergeCell ref="C25:K25"/>
    <mergeCell ref="L25:N25"/>
    <mergeCell ref="B26:N26"/>
    <mergeCell ref="G21:H21"/>
    <mergeCell ref="L10:M10"/>
    <mergeCell ref="C13:D13"/>
    <mergeCell ref="C16:D16"/>
    <mergeCell ref="L20:M20"/>
    <mergeCell ref="L21:M21"/>
    <mergeCell ref="C17:D17"/>
    <mergeCell ref="G14:H14"/>
    <mergeCell ref="G15:H15"/>
    <mergeCell ref="G17:H17"/>
    <mergeCell ref="C20:D20"/>
    <mergeCell ref="B3:N3"/>
    <mergeCell ref="L14:M14"/>
    <mergeCell ref="L16:M16"/>
    <mergeCell ref="B6:N6"/>
    <mergeCell ref="L15:M15"/>
    <mergeCell ref="G13:H13"/>
    <mergeCell ref="G11:H11"/>
    <mergeCell ref="C15:D15"/>
    <mergeCell ref="L12:M12"/>
    <mergeCell ref="B8:I8"/>
    <mergeCell ref="B32:N32"/>
    <mergeCell ref="G12:H12"/>
    <mergeCell ref="B30:N30"/>
    <mergeCell ref="B29:N29"/>
    <mergeCell ref="L17:M17"/>
    <mergeCell ref="G19:H19"/>
    <mergeCell ref="L13:M13"/>
    <mergeCell ref="B28:N28"/>
    <mergeCell ref="C18:D18"/>
    <mergeCell ref="G20:H20"/>
    <mergeCell ref="B2:N2"/>
    <mergeCell ref="G9:H9"/>
    <mergeCell ref="L9:M9"/>
    <mergeCell ref="C11:D11"/>
    <mergeCell ref="C12:D12"/>
    <mergeCell ref="C14:D14"/>
    <mergeCell ref="B4:N4"/>
    <mergeCell ref="B5:N5"/>
    <mergeCell ref="B7:N7"/>
    <mergeCell ref="C10:D10"/>
    <mergeCell ref="B67:O67"/>
    <mergeCell ref="B38:O38"/>
    <mergeCell ref="C41:C44"/>
    <mergeCell ref="F41:K42"/>
    <mergeCell ref="M40:O40"/>
    <mergeCell ref="B33:N33"/>
    <mergeCell ref="B41:B44"/>
    <mergeCell ref="L8:N8"/>
    <mergeCell ref="C19:D19"/>
    <mergeCell ref="G16:H16"/>
    <mergeCell ref="C9:D9"/>
    <mergeCell ref="B31:N31"/>
    <mergeCell ref="L19:M19"/>
    <mergeCell ref="G10:H10"/>
    <mergeCell ref="L11:M11"/>
    <mergeCell ref="C21:D21"/>
    <mergeCell ref="G18:H18"/>
  </mergeCells>
  <hyperlinks>
    <hyperlink ref="D68" r:id="rId1" display="http://www.photo.org.tw/5-score/5-2/會員專題月賽 簡章960109.doc"/>
    <hyperlink ref="D66" r:id="rId2" display="http://www.photo.org.tw/5-score/5-2/會員專題月賽 簡章960109.doc"/>
    <hyperlink ref="B66" r:id="rId3" display="http://www.photo.org.tw/5-score/5-2/會員專題月賽 簡章960109.doc"/>
    <hyperlink ref="C66" r:id="rId4" display="http://www.photo.org.tw/5-score/5-2/會員專題月賽 簡章960109.doc"/>
    <hyperlink ref="B67" r:id="rId5" display="會員專題月賽簡章及參賽表 下載"/>
  </hyperlinks>
  <printOptions/>
  <pageMargins left="0.2755905511811024" right="0.15748031496062992" top="0.5905511811023623" bottom="0.3937007874015748" header="0.5118110236220472" footer="0.5118110236220472"/>
  <pageSetup horizontalDpi="600" verticalDpi="600" orientation="portrait" paperSize="9" scale="95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2"/>
  <sheetViews>
    <sheetView zoomScalePageLayoutView="0" workbookViewId="0" topLeftCell="A7">
      <selection activeCell="H5" sqref="H5"/>
    </sheetView>
  </sheetViews>
  <sheetFormatPr defaultColWidth="10.625" defaultRowHeight="16.5"/>
  <cols>
    <col min="1" max="1" width="4.625" style="0" customWidth="1"/>
    <col min="2" max="2" width="13.125" style="0" customWidth="1"/>
    <col min="3" max="3" width="30.375" style="0" customWidth="1"/>
    <col min="4" max="4" width="25.625" style="0" customWidth="1"/>
    <col min="5" max="5" width="28.625" style="0" customWidth="1"/>
  </cols>
  <sheetData>
    <row r="1" spans="1:5" ht="50.25" customHeight="1">
      <c r="A1" s="40"/>
      <c r="B1" s="133" t="s">
        <v>45</v>
      </c>
      <c r="C1" s="134"/>
      <c r="D1" s="134"/>
      <c r="E1" s="134"/>
    </row>
    <row r="2" spans="1:5" ht="24" customHeight="1">
      <c r="A2" s="41"/>
      <c r="B2" s="135" t="s">
        <v>137</v>
      </c>
      <c r="C2" s="135"/>
      <c r="D2" s="135"/>
      <c r="E2" s="135"/>
    </row>
    <row r="3" spans="1:5" ht="27.75" customHeight="1" thickBot="1">
      <c r="A3" s="42"/>
      <c r="B3" s="136" t="s">
        <v>138</v>
      </c>
      <c r="C3" s="137"/>
      <c r="D3" s="137"/>
      <c r="E3" s="137"/>
    </row>
    <row r="4" spans="1:5" ht="30" customHeight="1">
      <c r="A4" s="42"/>
      <c r="B4" s="138" t="str">
        <f>'得獎名單及累積計分表'!B5</f>
        <v>評審老師：江支柱、陳碧岩、周李隆德、洪詩坤、邱獻欽(評介)。</v>
      </c>
      <c r="C4" s="139"/>
      <c r="D4" s="139"/>
      <c r="E4" s="140"/>
    </row>
    <row r="5" spans="1:5" ht="30" customHeight="1">
      <c r="A5" s="43"/>
      <c r="B5" s="141" t="str">
        <f>'得獎名單及累積計分表'!B6</f>
        <v>影賽主席：邱顯謙               副主席：蕭華英</v>
      </c>
      <c r="C5" s="142"/>
      <c r="D5" s="142"/>
      <c r="E5" s="143"/>
    </row>
    <row r="6" spans="1:5" ht="42.75" customHeight="1">
      <c r="A6" s="43"/>
      <c r="B6" s="141" t="str">
        <f>'得獎名單及累積計分表'!B7</f>
        <v>影賽委員：陳蘇奇、劉昆易、林騰雲、陳鉑澤、蕭彤芸、孫智玲。    監分: 陳鉑澤</v>
      </c>
      <c r="C6" s="142"/>
      <c r="D6" s="142"/>
      <c r="E6" s="143"/>
    </row>
    <row r="7" spans="1:5" ht="37.5" customHeight="1">
      <c r="A7" s="43"/>
      <c r="B7" s="44" t="s">
        <v>38</v>
      </c>
      <c r="C7" s="45" t="s">
        <v>39</v>
      </c>
      <c r="D7" s="46" t="s">
        <v>40</v>
      </c>
      <c r="E7" s="47" t="s">
        <v>41</v>
      </c>
    </row>
    <row r="8" spans="2:5" ht="37.5" customHeight="1">
      <c r="B8" s="48" t="s">
        <v>42</v>
      </c>
      <c r="C8" s="49" t="str">
        <f>'得獎名單及累積計分表'!C10</f>
        <v>心誠則靈</v>
      </c>
      <c r="D8" s="50" t="str">
        <f>'得獎名單及累積計分表'!E10</f>
        <v>林麗黛</v>
      </c>
      <c r="E8" s="51"/>
    </row>
    <row r="9" spans="2:5" ht="37.5" customHeight="1">
      <c r="B9" s="48" t="s">
        <v>43</v>
      </c>
      <c r="C9" s="49" t="str">
        <f>'得獎名單及累積計分表'!C11</f>
        <v>小沙彌禮佛習佛</v>
      </c>
      <c r="D9" s="50" t="str">
        <f>'得獎名單及累積計分表'!E11</f>
        <v>賴寶珠</v>
      </c>
      <c r="E9" s="51"/>
    </row>
    <row r="10" spans="2:5" ht="37.5" customHeight="1">
      <c r="B10" s="48" t="s">
        <v>44</v>
      </c>
      <c r="C10" s="49" t="str">
        <f>'得獎名單及累積計分表'!C12</f>
        <v>藝術木匠人生</v>
      </c>
      <c r="D10" s="50" t="str">
        <f>'得獎名單及累積計分表'!E12</f>
        <v>鄭美鈴</v>
      </c>
      <c r="E10" s="51"/>
    </row>
    <row r="11" spans="2:5" ht="37.5" customHeight="1">
      <c r="B11" s="48" t="s">
        <v>46</v>
      </c>
      <c r="C11" s="49" t="str">
        <f>'得獎名單及累積計分表'!C13</f>
        <v>千絲萬縷</v>
      </c>
      <c r="D11" s="50" t="str">
        <f>'得獎名單及累積計分表'!E13</f>
        <v>林麗黛</v>
      </c>
      <c r="E11" s="51"/>
    </row>
    <row r="12" spans="2:5" ht="37.5" customHeight="1">
      <c r="B12" s="48" t="s">
        <v>46</v>
      </c>
      <c r="C12" s="49" t="str">
        <f>'得獎名單及累積計分表'!C14</f>
        <v>鹽水火樹銀花慶元宵</v>
      </c>
      <c r="D12" s="50" t="str">
        <f>'得獎名單及累積計分表'!E14</f>
        <v>賴寶珠</v>
      </c>
      <c r="E12" s="51"/>
    </row>
    <row r="13" spans="2:5" ht="37.5" customHeight="1">
      <c r="B13" s="48" t="s">
        <v>46</v>
      </c>
      <c r="C13" s="49" t="str">
        <f>'得獎名單及累積計分表'!C15</f>
        <v>修行</v>
      </c>
      <c r="D13" s="50" t="str">
        <f>'得獎名單及累積計分表'!E15</f>
        <v>鄭美鈴</v>
      </c>
      <c r="E13" s="51"/>
    </row>
    <row r="14" spans="2:5" ht="37.5" customHeight="1">
      <c r="B14" s="48" t="s">
        <v>46</v>
      </c>
      <c r="C14" s="49" t="str">
        <f>'得獎名單及累積計分表'!C16</f>
        <v>燦爛火花中的火龍</v>
      </c>
      <c r="D14" s="50" t="str">
        <f>'得獎名單及累積計分表'!E16</f>
        <v>陳曉悌</v>
      </c>
      <c r="E14" s="51"/>
    </row>
    <row r="15" spans="2:5" ht="37.5" customHeight="1" thickBot="1">
      <c r="B15" s="66" t="s">
        <v>46</v>
      </c>
      <c r="C15" s="67" t="str">
        <f>'得獎名單及累積計分表'!C17</f>
        <v>炸寒單</v>
      </c>
      <c r="D15" s="68" t="str">
        <f>'得獎名單及累積計分表'!E17</f>
        <v>陳鉑澤</v>
      </c>
      <c r="E15" s="69"/>
    </row>
    <row r="16" spans="2:5" ht="22.5" customHeight="1">
      <c r="B16" s="70"/>
      <c r="C16" s="72"/>
      <c r="D16" s="70"/>
      <c r="E16" s="71"/>
    </row>
    <row r="17" spans="2:5" ht="16.5">
      <c r="B17" s="52"/>
      <c r="C17" s="52"/>
      <c r="D17" s="52"/>
      <c r="E17" s="52"/>
    </row>
    <row r="18" spans="2:5" ht="16.5">
      <c r="B18" s="1"/>
      <c r="C18" s="1"/>
      <c r="D18" s="1"/>
      <c r="E18" s="1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</sheetData>
  <sheetProtection/>
  <mergeCells count="6">
    <mergeCell ref="B1:E1"/>
    <mergeCell ref="B2:E2"/>
    <mergeCell ref="B3:E3"/>
    <mergeCell ref="B4:E4"/>
    <mergeCell ref="B5:E5"/>
    <mergeCell ref="B6:E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4"/>
  <sheetViews>
    <sheetView zoomScalePageLayoutView="0" workbookViewId="0" topLeftCell="A1">
      <selection activeCell="G17" sqref="G17"/>
    </sheetView>
  </sheetViews>
  <sheetFormatPr defaultColWidth="9.00390625" defaultRowHeight="16.5"/>
  <sheetData>
    <row r="1" spans="2:16" ht="17.25" thickBot="1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2:16" ht="24" thickBot="1">
      <c r="B2" s="144" t="s">
        <v>97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6"/>
      <c r="P2" s="89"/>
    </row>
    <row r="3" spans="2:16" ht="16.5">
      <c r="B3" s="88" t="s">
        <v>80</v>
      </c>
      <c r="C3" s="88" t="s">
        <v>81</v>
      </c>
      <c r="D3" s="88" t="s">
        <v>82</v>
      </c>
      <c r="E3" s="88" t="s">
        <v>83</v>
      </c>
      <c r="F3" s="88" t="s">
        <v>84</v>
      </c>
      <c r="G3" s="88" t="s">
        <v>85</v>
      </c>
      <c r="H3" s="88" t="s">
        <v>86</v>
      </c>
      <c r="I3" s="88" t="s">
        <v>87</v>
      </c>
      <c r="J3" s="88" t="s">
        <v>88</v>
      </c>
      <c r="K3" s="88" t="s">
        <v>89</v>
      </c>
      <c r="L3" s="88" t="s">
        <v>90</v>
      </c>
      <c r="M3" s="88" t="s">
        <v>91</v>
      </c>
      <c r="N3" s="88" t="s">
        <v>92</v>
      </c>
      <c r="O3" s="88" t="s">
        <v>93</v>
      </c>
      <c r="P3" s="88" t="s">
        <v>94</v>
      </c>
    </row>
    <row r="4" spans="2:16" ht="18">
      <c r="B4" s="86">
        <v>1</v>
      </c>
      <c r="C4" s="87" t="s">
        <v>72</v>
      </c>
      <c r="D4" s="85" t="s">
        <v>95</v>
      </c>
      <c r="E4" s="85" t="s">
        <v>95</v>
      </c>
      <c r="F4" s="85" t="s">
        <v>95</v>
      </c>
      <c r="G4" s="85" t="s">
        <v>95</v>
      </c>
      <c r="H4" s="85"/>
      <c r="I4" s="85"/>
      <c r="J4" s="85"/>
      <c r="K4" s="85"/>
      <c r="L4" s="85"/>
      <c r="M4" s="85"/>
      <c r="N4" s="85"/>
      <c r="O4" s="85"/>
      <c r="P4" s="85"/>
    </row>
    <row r="5" spans="2:16" ht="18">
      <c r="B5" s="86">
        <v>2</v>
      </c>
      <c r="C5" s="87" t="s">
        <v>71</v>
      </c>
      <c r="D5" s="85" t="s">
        <v>95</v>
      </c>
      <c r="E5" s="85" t="s">
        <v>95</v>
      </c>
      <c r="F5" s="85" t="s">
        <v>95</v>
      </c>
      <c r="G5" s="85" t="s">
        <v>95</v>
      </c>
      <c r="H5" s="85"/>
      <c r="I5" s="85"/>
      <c r="J5" s="85"/>
      <c r="K5" s="85"/>
      <c r="L5" s="85"/>
      <c r="M5" s="85"/>
      <c r="N5" s="85"/>
      <c r="O5" s="85"/>
      <c r="P5" s="85"/>
    </row>
    <row r="6" spans="2:16" ht="18">
      <c r="B6" s="86">
        <v>3</v>
      </c>
      <c r="C6" s="87" t="s">
        <v>74</v>
      </c>
      <c r="D6" s="85" t="s">
        <v>95</v>
      </c>
      <c r="E6" s="85" t="s">
        <v>95</v>
      </c>
      <c r="F6" s="85" t="s">
        <v>95</v>
      </c>
      <c r="G6" s="85" t="s">
        <v>95</v>
      </c>
      <c r="H6" s="85"/>
      <c r="I6" s="85"/>
      <c r="J6" s="85"/>
      <c r="K6" s="85"/>
      <c r="L6" s="85"/>
      <c r="M6" s="85"/>
      <c r="N6" s="85"/>
      <c r="O6" s="85"/>
      <c r="P6" s="85"/>
    </row>
    <row r="7" spans="2:16" ht="18">
      <c r="B7" s="86">
        <v>4</v>
      </c>
      <c r="C7" s="87" t="s">
        <v>98</v>
      </c>
      <c r="D7" s="85" t="s">
        <v>95</v>
      </c>
      <c r="E7" s="85" t="s">
        <v>95</v>
      </c>
      <c r="F7" s="85" t="s">
        <v>95</v>
      </c>
      <c r="G7" s="85" t="s">
        <v>95</v>
      </c>
      <c r="H7" s="85"/>
      <c r="I7" s="85"/>
      <c r="J7" s="85"/>
      <c r="K7" s="85"/>
      <c r="L7" s="85"/>
      <c r="M7" s="85"/>
      <c r="N7" s="85"/>
      <c r="O7" s="85"/>
      <c r="P7" s="85"/>
    </row>
    <row r="8" spans="2:16" ht="18">
      <c r="B8" s="86">
        <v>5</v>
      </c>
      <c r="C8" s="87" t="s">
        <v>99</v>
      </c>
      <c r="D8" s="85" t="s">
        <v>95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</row>
    <row r="9" spans="2:16" ht="18">
      <c r="B9" s="86">
        <v>6</v>
      </c>
      <c r="C9" s="87" t="s">
        <v>100</v>
      </c>
      <c r="D9" s="85" t="s">
        <v>95</v>
      </c>
      <c r="E9" s="85" t="s">
        <v>95</v>
      </c>
      <c r="F9" s="85" t="s">
        <v>95</v>
      </c>
      <c r="G9" s="85" t="s">
        <v>95</v>
      </c>
      <c r="H9" s="85"/>
      <c r="I9" s="85"/>
      <c r="J9" s="85"/>
      <c r="K9" s="85"/>
      <c r="L9" s="85"/>
      <c r="M9" s="85"/>
      <c r="N9" s="85"/>
      <c r="O9" s="85"/>
      <c r="P9" s="85"/>
    </row>
    <row r="10" spans="2:16" ht="18">
      <c r="B10" s="86">
        <v>7</v>
      </c>
      <c r="C10" s="87" t="s">
        <v>96</v>
      </c>
      <c r="D10" s="85" t="s">
        <v>95</v>
      </c>
      <c r="E10" s="85" t="s">
        <v>95</v>
      </c>
      <c r="F10" s="85" t="s">
        <v>95</v>
      </c>
      <c r="G10" s="85" t="s">
        <v>95</v>
      </c>
      <c r="H10" s="85"/>
      <c r="I10" s="85"/>
      <c r="J10" s="85"/>
      <c r="K10" s="85"/>
      <c r="L10" s="85"/>
      <c r="M10" s="85"/>
      <c r="N10" s="85"/>
      <c r="O10" s="85"/>
      <c r="P10" s="85"/>
    </row>
    <row r="11" spans="2:16" ht="18">
      <c r="B11" s="86">
        <v>8</v>
      </c>
      <c r="C11" s="87" t="s">
        <v>75</v>
      </c>
      <c r="D11" s="85" t="s">
        <v>95</v>
      </c>
      <c r="E11" s="85" t="s">
        <v>95</v>
      </c>
      <c r="F11" s="85" t="s">
        <v>95</v>
      </c>
      <c r="G11" s="85" t="s">
        <v>95</v>
      </c>
      <c r="H11" s="85"/>
      <c r="I11" s="85"/>
      <c r="J11" s="85"/>
      <c r="K11" s="85"/>
      <c r="L11" s="85"/>
      <c r="M11" s="85"/>
      <c r="N11" s="85"/>
      <c r="O11" s="85"/>
      <c r="P11" s="85"/>
    </row>
    <row r="12" spans="2:16" ht="18">
      <c r="B12" s="86">
        <v>9</v>
      </c>
      <c r="C12" s="87" t="s">
        <v>101</v>
      </c>
      <c r="D12" s="85"/>
      <c r="E12" s="85" t="s">
        <v>95</v>
      </c>
      <c r="F12" s="85" t="s">
        <v>95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</row>
    <row r="13" spans="2:16" ht="18">
      <c r="B13" s="86">
        <v>10</v>
      </c>
      <c r="C13" s="87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</row>
    <row r="14" spans="2:16" ht="18">
      <c r="B14" s="86">
        <v>11</v>
      </c>
      <c r="C14" s="87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</row>
    <row r="15" spans="2:16" ht="18">
      <c r="B15" s="86">
        <v>12</v>
      </c>
      <c r="C15" s="87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</row>
    <row r="16" spans="2:16" ht="18">
      <c r="B16" s="86">
        <v>13</v>
      </c>
      <c r="C16" s="87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</row>
    <row r="17" spans="2:16" ht="18">
      <c r="B17" s="86">
        <v>14</v>
      </c>
      <c r="C17" s="87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</row>
    <row r="18" spans="2:16" ht="18">
      <c r="B18" s="86">
        <v>15</v>
      </c>
      <c r="C18" s="87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</row>
    <row r="19" spans="2:16" ht="18">
      <c r="B19" s="86">
        <v>16</v>
      </c>
      <c r="C19" s="87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</row>
    <row r="20" spans="2:16" ht="18">
      <c r="B20" s="86">
        <v>17</v>
      </c>
      <c r="C20" s="87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</row>
    <row r="21" spans="2:16" ht="18">
      <c r="B21" s="86">
        <v>18</v>
      </c>
      <c r="C21" s="87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</row>
    <row r="22" spans="2:16" ht="18">
      <c r="B22" s="86">
        <v>19</v>
      </c>
      <c r="C22" s="87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</row>
    <row r="23" spans="2:16" ht="18">
      <c r="B23" s="86">
        <v>20</v>
      </c>
      <c r="C23" s="87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</row>
    <row r="24" spans="2:16" ht="16.5">
      <c r="B24" s="86" t="s">
        <v>94</v>
      </c>
      <c r="C24" s="85"/>
      <c r="D24" s="85">
        <v>8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</row>
  </sheetData>
  <sheetProtection/>
  <mergeCells count="1">
    <mergeCell ref="B2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Windows 使用者</cp:lastModifiedBy>
  <cp:lastPrinted>2017-03-23T02:17:16Z</cp:lastPrinted>
  <dcterms:created xsi:type="dcterms:W3CDTF">2014-01-08T03:47:43Z</dcterms:created>
  <dcterms:modified xsi:type="dcterms:W3CDTF">2019-04-03T15:36:11Z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